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4\KO_82_24_DKR_Zakł_Prof_Nowotw\"/>
    </mc:Choice>
  </mc:AlternateContent>
  <xr:revisionPtr revIDLastSave="0" documentId="14_{EC0FB045-295B-48C4-B642-548588DDC8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</sheets>
  <definedNames>
    <definedName name="_xlnm.Print_Area" localSheetId="0">wzór!$A$1:$G$54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2" l="1"/>
  <c r="G32" i="2"/>
  <c r="G44" i="2" l="1"/>
  <c r="F44" i="2"/>
  <c r="G43" i="2"/>
  <c r="F43" i="2"/>
  <c r="G42" i="2"/>
  <c r="F42" i="2"/>
  <c r="G41" i="2"/>
  <c r="F41" i="2"/>
  <c r="G37" i="2"/>
  <c r="F37" i="2"/>
  <c r="F18" i="2"/>
  <c r="F19" i="2" l="1"/>
  <c r="G19" i="2"/>
  <c r="G20" i="2"/>
  <c r="G21" i="2"/>
  <c r="G22" i="2"/>
  <c r="G23" i="2"/>
  <c r="G24" i="2"/>
  <c r="G25" i="2"/>
  <c r="F20" i="2"/>
  <c r="F21" i="2"/>
  <c r="F22" i="2"/>
  <c r="F23" i="2"/>
  <c r="F24" i="2"/>
  <c r="F25" i="2"/>
  <c r="G18" i="2"/>
  <c r="G45" i="2" l="1"/>
  <c r="F45" i="2" l="1"/>
  <c r="G46" i="2"/>
  <c r="F46" i="2" l="1"/>
</calcChain>
</file>

<file path=xl/sharedStrings.xml><?xml version="1.0" encoding="utf-8"?>
<sst xmlns="http://schemas.openxmlformats.org/spreadsheetml/2006/main" count="63" uniqueCount="63">
  <si>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</si>
  <si>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</si>
  <si>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</si>
  <si>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</si>
  <si>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</si>
  <si>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</si>
  <si>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</si>
  <si>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</si>
  <si>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</si>
  <si>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</si>
  <si>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</si>
  <si>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</si>
  <si>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</si>
  <si>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</si>
  <si>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</si>
  <si>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</si>
  <si>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</si>
  <si>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</si>
  <si>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</si>
  <si>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</si>
  <si>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</si>
  <si>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</si>
  <si>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</si>
  <si>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>Zadanie nr 1 - udzielanie świadczeń zdrowotnych przez lekarza specjalistę z dziedziny ginekologii i położnictwa w zakresie wykonywania badań kolposkopowych, USG, biopsji i procedur diagnostycznych na szyjce macicy w Zakładzie Profilaktyki Nowotworów Narodowego Instytutu Onkologii im. Marii Skłodowskiej-Curie Państwowego Instytutu Badawczego (NIO-PIB).</t>
  </si>
  <si>
    <t xml:space="preserve">1. Lekarz - specjalizacja z ginekologii i położnictwa;   </t>
  </si>
  <si>
    <t>2. ukończone 2 lata specjalizacji w ginekologii i położnictwie</t>
  </si>
  <si>
    <t>3. udokumentowane umiejętności i doświadczenie w realizacji badań kolposkopowych;</t>
  </si>
  <si>
    <t xml:space="preserve">4. praca  w poradni kolposkopowej co najmniej 6 miesięcy </t>
  </si>
  <si>
    <t>Według jednostki rozliczeniowej (podać zgodnie z polem zaznaczonym X)</t>
  </si>
  <si>
    <r>
      <rPr>
        <b/>
        <sz val="11"/>
        <color indexed="8"/>
        <rFont val="Arial Narrow"/>
        <family val="2"/>
        <charset val="238"/>
      </rPr>
      <t xml:space="preserve">1. </t>
    </r>
    <r>
      <rPr>
        <sz val="11"/>
        <color indexed="8"/>
        <rFont val="Arial Narrow"/>
        <family val="2"/>
        <charset val="238"/>
      </rPr>
      <t>Porada  ambulatoryjna/teleporada</t>
    </r>
  </si>
  <si>
    <r>
      <rPr>
        <b/>
        <sz val="11"/>
        <color indexed="8"/>
        <rFont val="Arial Narrow"/>
        <family val="2"/>
        <charset val="238"/>
      </rPr>
      <t>2.</t>
    </r>
    <r>
      <rPr>
        <sz val="11"/>
        <color indexed="8"/>
        <rFont val="Arial Narrow"/>
        <family val="2"/>
        <charset val="238"/>
      </rPr>
      <t xml:space="preserve"> Porada ambulatoryjna z pobraniem rozmazu cytologicznego do badania cytologicznego </t>
    </r>
  </si>
  <si>
    <r>
      <rPr>
        <b/>
        <sz val="11"/>
        <color indexed="8"/>
        <rFont val="Arial Narrow"/>
        <family val="2"/>
        <charset val="238"/>
      </rPr>
      <t>3.</t>
    </r>
    <r>
      <rPr>
        <sz val="11"/>
        <color indexed="8"/>
        <rFont val="Arial Narrow"/>
        <family val="2"/>
        <charset val="238"/>
      </rPr>
      <t xml:space="preserve"> Wykonanie badania molekularnego w kierunku wirusa HPV</t>
    </r>
  </si>
  <si>
    <r>
      <rPr>
        <b/>
        <sz val="11"/>
        <color indexed="8"/>
        <rFont val="Arial Narrow"/>
        <family val="2"/>
        <charset val="238"/>
      </rPr>
      <t>4</t>
    </r>
    <r>
      <rPr>
        <sz val="11"/>
        <color indexed="8"/>
        <rFont val="Arial Narrow"/>
        <family val="2"/>
        <charset val="238"/>
      </rPr>
      <t xml:space="preserve">. Badanie kolposkopowe </t>
    </r>
  </si>
  <si>
    <r>
      <rPr>
        <b/>
        <sz val="11"/>
        <color indexed="8"/>
        <rFont val="Arial Narrow"/>
        <family val="2"/>
        <charset val="238"/>
      </rPr>
      <t>5.</t>
    </r>
    <r>
      <rPr>
        <sz val="11"/>
        <color indexed="8"/>
        <rFont val="Arial Narrow"/>
        <family val="2"/>
        <charset val="238"/>
      </rPr>
      <t xml:space="preserve"> Cytologia + USG</t>
    </r>
  </si>
  <si>
    <r>
      <rPr>
        <b/>
        <sz val="11"/>
        <color indexed="8"/>
        <rFont val="Arial Narrow"/>
        <family val="2"/>
        <charset val="238"/>
      </rPr>
      <t>6.</t>
    </r>
    <r>
      <rPr>
        <sz val="11"/>
        <color indexed="8"/>
        <rFont val="Arial Narrow"/>
        <family val="2"/>
        <charset val="238"/>
      </rPr>
      <t xml:space="preserve"> Wykonanie badania USG TV z porada ambulatoryjną</t>
    </r>
  </si>
  <si>
    <r>
      <rPr>
        <b/>
        <sz val="11"/>
        <color indexed="8"/>
        <rFont val="Arial Narrow"/>
        <family val="2"/>
        <charset val="238"/>
      </rPr>
      <t>7</t>
    </r>
    <r>
      <rPr>
        <sz val="11"/>
        <color indexed="8"/>
        <rFont val="Arial Narrow"/>
        <family val="2"/>
        <charset val="238"/>
      </rPr>
      <t xml:space="preserve">. Procedury zabiegowe ambulatoryjne w tym: </t>
    </r>
  </si>
  <si>
    <t xml:space="preserve">biopsja kanału szyjki macicy </t>
  </si>
  <si>
    <t>wycinki z szyjki macicy (biopsja skrawkowa)</t>
  </si>
  <si>
    <t xml:space="preserve">marsiupalizacja torbieli szyji macicy </t>
  </si>
  <si>
    <t xml:space="preserve">uwolnienie zrostów wewnątrzpochwowych </t>
  </si>
  <si>
    <t>uwolnienie zrostów sromu</t>
  </si>
  <si>
    <t>Marsupializacja torbieli gruczołu Bartholina</t>
  </si>
  <si>
    <r>
      <rPr>
        <b/>
        <sz val="11"/>
        <rFont val="Arial Narrow"/>
        <family val="2"/>
        <charset val="238"/>
      </rPr>
      <t>8.</t>
    </r>
    <r>
      <rPr>
        <sz val="11"/>
        <rFont val="Arial Narrow"/>
        <family val="2"/>
        <charset val="238"/>
      </rPr>
      <t xml:space="preserve"> Inne częściowe wycięcie lub zniszczenie zmian chorobowych w obrębie sromu i krocza</t>
    </r>
  </si>
  <si>
    <t>Rozszerzenie kanału szyjki i wyłyżeczkowanie ścian jamy macicy</t>
  </si>
  <si>
    <t>Rozszerzenie kanału szyjki i wyłyżeczkowanie ścian jamy macicy – diagnostyczne</t>
  </si>
  <si>
    <t>Rozszerzenie kanału szyjki i wyłyżeczkowanie ścian jamy macicy – lecznicze</t>
  </si>
  <si>
    <t>Inne aspiracyjne łyżeczkowanie macicy</t>
  </si>
  <si>
    <r>
      <rPr>
        <b/>
        <sz val="11"/>
        <rFont val="Arial Narrow"/>
        <family val="2"/>
        <charset val="238"/>
      </rPr>
      <t>9</t>
    </r>
    <r>
      <rPr>
        <sz val="11"/>
        <rFont val="Arial Narrow"/>
        <family val="2"/>
        <charset val="238"/>
      </rPr>
      <t>. Zniszczenie lub wycięcie zmiany lub tkanki szyjki macicy – inne</t>
    </r>
  </si>
  <si>
    <t>Biopsja pochwy</t>
  </si>
  <si>
    <t>Nacięcie sromu/krocza – inne</t>
  </si>
  <si>
    <t>Biopsja sromu</t>
  </si>
  <si>
    <t>Nacięcie torbieli gruczołu Bartholina</t>
  </si>
  <si>
    <r>
      <rPr>
        <b/>
        <sz val="11"/>
        <color indexed="8"/>
        <rFont val="Arial Narrow"/>
        <family val="2"/>
        <charset val="238"/>
      </rPr>
      <t xml:space="preserve">10. </t>
    </r>
    <r>
      <rPr>
        <sz val="11"/>
        <color indexed="8"/>
        <rFont val="Arial Narrow"/>
        <family val="2"/>
        <charset val="238"/>
      </rPr>
      <t xml:space="preserve">konizacja szyjki macicy </t>
    </r>
  </si>
  <si>
    <r>
      <rPr>
        <b/>
        <sz val="11"/>
        <rFont val="Arial Narrow"/>
        <family val="2"/>
        <charset val="238"/>
      </rPr>
      <t>11.</t>
    </r>
    <r>
      <rPr>
        <sz val="11"/>
        <rFont val="Arial Narrow"/>
        <family val="2"/>
        <charset val="238"/>
      </rPr>
      <t xml:space="preserve"> Badania kolposkopowe na szyjce macicy w  ramach pogłębionej diagnostyki Program Profilaktyki Raka Szyjki Macicy. </t>
    </r>
  </si>
  <si>
    <r>
      <rPr>
        <b/>
        <sz val="11"/>
        <rFont val="Arial Narrow"/>
        <family val="2"/>
        <charset val="238"/>
      </rPr>
      <t>12</t>
    </r>
    <r>
      <rPr>
        <sz val="11"/>
        <rFont val="Arial Narrow"/>
        <family val="2"/>
        <charset val="238"/>
      </rPr>
      <t xml:space="preserve">.Badania kolposkopowe wraz z biopsją na szyjce macicy w  ramach pogłębionej diagnostyki Program Profilaktyki Raka Szyjki Macicy. </t>
    </r>
  </si>
  <si>
    <t>3. Świadczenia udzielane w ramach AOS</t>
  </si>
  <si>
    <t>2. Świadczenia medyczne udzielane z zakresu Poradni Profilaktyki Raka Szyjki Macicy</t>
  </si>
  <si>
    <t>4. Świadczenia udzielane w Programie profilaktyki raka szyjki macicy.</t>
  </si>
  <si>
    <t>JEDNOSTKKOWA WARTOŚĆ</t>
  </si>
  <si>
    <t>Załącznik nr 1 do Ogłoszenia konkursowego KO-82/24/DKR - zadanie nr 4</t>
  </si>
  <si>
    <t>…......................................................</t>
  </si>
  <si>
    <t>podpis Oferenta</t>
  </si>
  <si>
    <t>Udzielający Zamówienia w ramach zadania nr 4 udzieli zamówienia 3 lekarzom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</si>
</sst>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23" fillId="3" borderId="0" xfId="0" applyFont="1" applyFill="1" applyAlignment="1" applyProtection="1">
      <alignment vertical="center" wrapText="1"/>
      <protection locked="0"/>
    </xf>
    <xf numFmtId="0" fontId="12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vertical="center" wrapText="1"/>
    </xf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26" fillId="2" borderId="1" xfId="0" applyFont="1" applyFill="1" applyBorder="1" applyAlignment="1" applyProtection="1">
      <alignment horizontal="right" vertical="center" wrapText="1" indent="1"/>
    </xf>
    <xf numFmtId="0" fontId="7" fillId="2" borderId="1" xfId="0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</xf>
    <xf numFmtId="0" fontId="6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44" fontId="10" fillId="3" borderId="1" xfId="0" applyNumberFormat="1" applyFont="1" applyFill="1" applyBorder="1" applyAlignment="1" applyProtection="1">
      <alignment horizontal="center" vertical="center" wrapText="1"/>
    </xf>
    <xf numFmtId="165" fontId="10" fillId="3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justify" vertical="center" wrapText="1"/>
      <protection locked="0"/>
    </xf>
    <xf numFmtId="165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65" fontId="3" fillId="2" borderId="1" xfId="0" applyNumberFormat="1" applyFont="1" applyFill="1" applyBorder="1" applyAlignment="1" applyProtection="1">
      <alignment horizontal="center" vertical="center" wrapText="1"/>
    </xf>
    <xf numFmtId="1" fontId="6" fillId="3" borderId="1" xfId="0" quotePrefix="1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8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37" fontId="2" fillId="2" borderId="1" xfId="0" applyNumberFormat="1" applyFont="1" applyFill="1" applyBorder="1" applyAlignment="1" applyProtection="1">
      <alignment horizontal="center" vertical="center" wrapText="1"/>
    </xf>
    <xf numFmtId="37" fontId="22" fillId="2" borderId="1" xfId="0" applyNumberFormat="1" applyFont="1" applyFill="1" applyBorder="1" applyAlignment="1" applyProtection="1">
      <alignment horizontal="center" vertical="center" wrapText="1"/>
    </xf>
    <xf numFmtId="37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44" fontId="3" fillId="2" borderId="1" xfId="0" applyNumberFormat="1" applyFont="1" applyFill="1" applyBorder="1" applyAlignment="1" applyProtection="1">
      <alignment horizontal="center" vertical="center" wrapText="1"/>
    </xf>
    <xf numFmtId="37" fontId="0" fillId="0" borderId="0" xfId="0" applyNumberFormat="1" applyAlignment="1" applyProtection="1">
      <alignment horizontal="center" vertical="center" wrapText="1"/>
      <protection locked="0"/>
    </xf>
    <xf numFmtId="0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5" borderId="1" xfId="0" applyFill="1" applyBorder="1"/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" fontId="10" fillId="0" borderId="0" xfId="0" quotePrefix="1" applyNumberFormat="1" applyFont="1" applyFill="1" applyBorder="1" applyAlignment="1">
      <alignment horizontal="left" vertical="center" wrapText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1" fontId="10" fillId="3" borderId="0" xfId="0" quotePrefix="1" applyNumberFormat="1" applyFont="1" applyFill="1" applyBorder="1" applyAlignment="1" applyProtection="1">
      <alignment horizontal="left" vertical="center" wrapText="1" indent="1"/>
    </xf>
    <xf numFmtId="1" fontId="8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165" fontId="10" fillId="3" borderId="0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1" xfId="0" applyFill="1" applyBorder="1"/>
    <xf numFmtId="4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12" fillId="4" borderId="3" xfId="0" applyNumberFormat="1" applyFont="1" applyFill="1" applyBorder="1" applyAlignment="1" applyProtection="1">
      <alignment horizontal="center" vertical="center" wrapText="1"/>
      <protection locked="0"/>
    </xf>
    <xf numFmtId="4" fontId="12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44" fontId="10" fillId="3" borderId="2" xfId="0" applyNumberFormat="1" applyFont="1" applyFill="1" applyBorder="1" applyAlignment="1" applyProtection="1">
      <alignment horizontal="center" vertical="center" wrapText="1"/>
    </xf>
    <xf numFmtId="44" fontId="10" fillId="3" borderId="3" xfId="0" applyNumberFormat="1" applyFont="1" applyFill="1" applyBorder="1" applyAlignment="1" applyProtection="1">
      <alignment horizontal="center" vertical="center" wrapText="1"/>
    </xf>
    <xf numFmtId="44" fontId="10" fillId="3" borderId="4" xfId="0" applyNumberFormat="1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right" vertical="center" wrapText="1"/>
    </xf>
    <xf numFmtId="0" fontId="13" fillId="2" borderId="7" xfId="0" applyFont="1" applyFill="1" applyBorder="1" applyAlignment="1" applyProtection="1">
      <alignment horizontal="righ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37" fontId="6" fillId="3" borderId="1" xfId="0" quotePrefix="1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165" fontId="10" fillId="3" borderId="2" xfId="0" applyNumberFormat="1" applyFont="1" applyFill="1" applyBorder="1" applyAlignment="1" applyProtection="1">
      <alignment horizontal="center" vertical="center" wrapText="1"/>
    </xf>
    <xf numFmtId="165" fontId="10" fillId="3" borderId="3" xfId="0" applyNumberFormat="1" applyFont="1" applyFill="1" applyBorder="1" applyAlignment="1" applyProtection="1">
      <alignment horizontal="center" vertical="center" wrapText="1"/>
    </xf>
    <xf numFmtId="165" fontId="10" fillId="3" borderId="4" xfId="0" applyNumberFormat="1" applyFont="1" applyFill="1" applyBorder="1" applyAlignment="1" applyProtection="1">
      <alignment horizontal="center" vertical="center" wrapText="1"/>
    </xf>
    <xf numFmtId="0" fontId="6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4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4" fillId="0" borderId="1" xfId="0" applyFont="1" applyFill="1" applyBorder="1" applyAlignment="1">
      <alignment horizontal="left" vertical="center" wrapText="1"/>
    </xf>
    <xf numFmtId="1" fontId="10" fillId="0" borderId="1" xfId="0" quotePrefix="1" applyNumberFormat="1" applyFont="1" applyFill="1" applyBorder="1" applyAlignment="1">
      <alignment horizontal="left" vertical="center" wrapText="1"/>
    </xf>
    <xf numFmtId="1" fontId="10" fillId="0" borderId="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3" borderId="1" xfId="0" quotePrefix="1" applyNumberFormat="1" applyFont="1" applyFill="1" applyBorder="1" applyAlignment="1" applyProtection="1">
      <alignment horizontal="left" vertical="center" wrapText="1" indent="1"/>
    </xf>
    <xf numFmtId="1" fontId="6" fillId="3" borderId="1" xfId="0" quotePrefix="1" applyNumberFormat="1" applyFon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right" vertical="center" wrapText="1"/>
      <protection locked="0"/>
    </xf>
    <xf numFmtId="0" fontId="0" fillId="5" borderId="1" xfId="0" applyFill="1" applyBorder="1" applyAlignment="1" applyProtection="1">
      <alignment horizontal="right" vertical="center" wrapText="1"/>
      <protection locked="0"/>
    </xf>
    <xf numFmtId="0" fontId="0" fillId="4" borderId="2" xfId="0" applyFill="1" applyBorder="1" applyAlignment="1" applyProtection="1">
      <alignment horizontal="right" vertical="center" wrapText="1"/>
      <protection locked="0"/>
    </xf>
    <xf numFmtId="0" fontId="0" fillId="4" borderId="3" xfId="0" applyFill="1" applyBorder="1" applyAlignment="1" applyProtection="1">
      <alignment horizontal="right" vertical="center" wrapText="1"/>
      <protection locked="0"/>
    </xf>
    <xf numFmtId="0" fontId="0" fillId="4" borderId="4" xfId="0" applyFill="1" applyBorder="1" applyAlignment="1" applyProtection="1">
      <alignment horizontal="right" vertical="center" wrapText="1"/>
      <protection locked="0"/>
    </xf>
    <xf numFmtId="0" fontId="0" fillId="5" borderId="2" xfId="0" applyFill="1" applyBorder="1" applyAlignment="1" applyProtection="1">
      <alignment horizontal="right" vertical="center" wrapText="1"/>
      <protection locked="0"/>
    </xf>
    <xf numFmtId="0" fontId="0" fillId="5" borderId="3" xfId="0" applyFill="1" applyBorder="1" applyAlignment="1" applyProtection="1">
      <alignment horizontal="right" vertical="center" wrapText="1"/>
      <protection locked="0"/>
    </xf>
    <xf numFmtId="0" fontId="0" fillId="5" borderId="4" xfId="0" applyFill="1" applyBorder="1" applyAlignment="1" applyProtection="1">
      <alignment horizontal="righ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colors>
    <mruColors>
      <color rgb="FFF9B3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8</xdr:row>
          <xdr:rowOff>152400</xdr:rowOff>
        </xdr:from>
        <xdr:to>
          <xdr:col>4</xdr:col>
          <xdr:colOff>464820</xdr:colOff>
          <xdr:row>9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22860</xdr:rowOff>
        </xdr:from>
        <xdr:to>
          <xdr:col>1</xdr:col>
          <xdr:colOff>266700</xdr:colOff>
          <xdr:row>9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9</xdr:row>
          <xdr:rowOff>22860</xdr:rowOff>
        </xdr:from>
        <xdr:to>
          <xdr:col>3</xdr:col>
          <xdr:colOff>266700</xdr:colOff>
          <xdr:row>9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8</xdr:row>
          <xdr:rowOff>137160</xdr:rowOff>
        </xdr:from>
        <xdr:to>
          <xdr:col>5</xdr:col>
          <xdr:colOff>495300</xdr:colOff>
          <xdr:row>9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9</xdr:row>
          <xdr:rowOff>22860</xdr:rowOff>
        </xdr:from>
        <xdr:to>
          <xdr:col>1</xdr:col>
          <xdr:colOff>266700</xdr:colOff>
          <xdr:row>9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22860</xdr:rowOff>
        </xdr:from>
        <xdr:to>
          <xdr:col>3</xdr:col>
          <xdr:colOff>266700</xdr:colOff>
          <xdr:row>9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J86"/>
  <sheetViews>
    <sheetView showGridLines="0" tabSelected="1" showWhiteSpace="0" zoomScaleNormal="100" zoomScalePageLayoutView="85" workbookViewId="0">
      <selection activeCell="E45" sqref="E45"/>
    </sheetView>
  </sheetViews>
  <sheetFormatPr defaultColWidth="0" defaultRowHeight="14.4" zeroHeight="1" outlineLevelRow="1" x14ac:dyDescent="0.3"/>
  <cols>
    <col min="1" max="1" width="69" style="1" customWidth="1"/>
    <col min="2" max="2" width="19.44140625" style="18" customWidth="1"/>
    <col min="3" max="3" width="22.109375" style="18" customWidth="1"/>
    <col min="4" max="4" width="31.5546875" style="41" customWidth="1"/>
    <col min="5" max="5" width="31" style="41" customWidth="1"/>
    <col min="6" max="6" width="29" style="49" customWidth="1"/>
    <col min="7" max="8" width="22.109375" style="41" customWidth="1"/>
    <col min="9" max="9" width="24.88671875" style="5" customWidth="1"/>
    <col min="10" max="10" width="27.88671875" style="1" hidden="1" customWidth="1"/>
    <col min="11" max="16384" width="8.88671875" style="1" hidden="1"/>
  </cols>
  <sheetData>
    <row r="1" spans="1:9" ht="29.25" customHeight="1" x14ac:dyDescent="0.3">
      <c r="A1" s="4"/>
      <c r="B1" s="17"/>
      <c r="C1" s="17"/>
      <c r="D1" s="38"/>
      <c r="E1" s="97"/>
      <c r="F1" s="97"/>
      <c r="G1" s="97"/>
      <c r="H1" s="52"/>
    </row>
    <row r="2" spans="1:9" ht="27.6" customHeight="1" x14ac:dyDescent="0.3">
      <c r="A2" s="79" t="s">
        <v>22</v>
      </c>
      <c r="B2" s="81" t="s">
        <v>59</v>
      </c>
      <c r="C2" s="81"/>
      <c r="D2" s="81"/>
      <c r="E2" s="81"/>
      <c r="F2" s="81"/>
      <c r="G2" s="82"/>
      <c r="H2" s="56"/>
    </row>
    <row r="3" spans="1:9" ht="25.5" customHeight="1" x14ac:dyDescent="0.3">
      <c r="A3" s="80"/>
      <c r="B3" s="83"/>
      <c r="C3" s="83"/>
      <c r="D3" s="83"/>
      <c r="E3" s="83"/>
      <c r="F3" s="83"/>
      <c r="G3" s="84"/>
      <c r="H3" s="56"/>
    </row>
    <row r="4" spans="1:9" ht="47.4" customHeight="1" x14ac:dyDescent="0.3">
      <c r="A4" s="19" t="s">
        <v>15</v>
      </c>
      <c r="B4" s="99" t="s">
        <v>23</v>
      </c>
      <c r="C4" s="99"/>
      <c r="D4" s="99"/>
      <c r="E4" s="99"/>
      <c r="F4" s="99"/>
      <c r="G4" s="99"/>
      <c r="H4" s="57"/>
    </row>
    <row r="5" spans="1:9" ht="25.5" customHeight="1" x14ac:dyDescent="0.3">
      <c r="A5" s="98" t="s">
        <v>0</v>
      </c>
      <c r="B5" s="100" t="s">
        <v>24</v>
      </c>
      <c r="C5" s="100"/>
      <c r="D5" s="100"/>
      <c r="E5" s="100"/>
      <c r="F5" s="100"/>
      <c r="G5" s="100"/>
      <c r="H5" s="58"/>
    </row>
    <row r="6" spans="1:9" ht="25.5" customHeight="1" x14ac:dyDescent="0.3">
      <c r="A6" s="98"/>
      <c r="B6" s="100" t="s">
        <v>25</v>
      </c>
      <c r="C6" s="100"/>
      <c r="D6" s="100"/>
      <c r="E6" s="100"/>
      <c r="F6" s="100"/>
      <c r="G6" s="100"/>
      <c r="H6" s="58"/>
      <c r="I6" s="6"/>
    </row>
    <row r="7" spans="1:9" ht="25.5" customHeight="1" x14ac:dyDescent="0.3">
      <c r="A7" s="98"/>
      <c r="B7" s="100" t="s">
        <v>26</v>
      </c>
      <c r="C7" s="100"/>
      <c r="D7" s="100"/>
      <c r="E7" s="100"/>
      <c r="F7" s="100"/>
      <c r="G7" s="100"/>
      <c r="H7" s="58"/>
    </row>
    <row r="8" spans="1:9" ht="25.5" customHeight="1" x14ac:dyDescent="0.3">
      <c r="A8" s="98"/>
      <c r="B8" s="100" t="s">
        <v>27</v>
      </c>
      <c r="C8" s="100"/>
      <c r="D8" s="100"/>
      <c r="E8" s="100"/>
      <c r="F8" s="100"/>
      <c r="G8" s="100"/>
      <c r="H8" s="58"/>
    </row>
    <row r="9" spans="1:9" ht="20.399999999999999" customHeight="1" x14ac:dyDescent="0.3">
      <c r="A9" s="20" t="s">
        <v>14</v>
      </c>
      <c r="B9" s="103" t="s">
        <v>5</v>
      </c>
      <c r="C9" s="103"/>
      <c r="D9" s="37" t="s">
        <v>4</v>
      </c>
      <c r="E9" s="103" t="s">
        <v>2</v>
      </c>
      <c r="F9" s="85" t="s">
        <v>7</v>
      </c>
      <c r="G9" s="86"/>
      <c r="H9" s="59"/>
    </row>
    <row r="10" spans="1:9" ht="22.95" customHeight="1" x14ac:dyDescent="0.3">
      <c r="A10" s="21" t="s">
        <v>21</v>
      </c>
      <c r="B10" s="103" t="s">
        <v>3</v>
      </c>
      <c r="C10" s="103"/>
      <c r="D10" s="37" t="s">
        <v>6</v>
      </c>
      <c r="E10" s="103"/>
      <c r="F10" s="85"/>
      <c r="G10" s="86"/>
      <c r="H10" s="59"/>
    </row>
    <row r="11" spans="1:9" ht="18" customHeight="1" x14ac:dyDescent="0.3">
      <c r="A11" s="98" t="s">
        <v>13</v>
      </c>
      <c r="B11" s="102" t="s">
        <v>12</v>
      </c>
      <c r="C11" s="102"/>
      <c r="D11" s="102"/>
      <c r="E11" s="102"/>
      <c r="F11" s="102"/>
      <c r="G11" s="102"/>
      <c r="H11" s="60"/>
    </row>
    <row r="12" spans="1:9" ht="25.5" customHeight="1" x14ac:dyDescent="0.3">
      <c r="A12" s="98"/>
      <c r="B12" s="101" t="s">
        <v>56</v>
      </c>
      <c r="C12" s="101"/>
      <c r="D12" s="101"/>
      <c r="E12" s="101"/>
      <c r="F12" s="101"/>
      <c r="G12" s="43"/>
      <c r="H12" s="61"/>
    </row>
    <row r="13" spans="1:9" ht="25.5" customHeight="1" x14ac:dyDescent="0.3">
      <c r="A13" s="98"/>
      <c r="B13" s="101" t="s">
        <v>55</v>
      </c>
      <c r="C13" s="101"/>
      <c r="D13" s="101"/>
      <c r="E13" s="101"/>
      <c r="F13" s="101"/>
      <c r="G13" s="43"/>
      <c r="H13" s="61"/>
    </row>
    <row r="14" spans="1:9" s="2" customFormat="1" ht="25.5" customHeight="1" x14ac:dyDescent="0.3">
      <c r="A14" s="98"/>
      <c r="B14" s="101" t="s">
        <v>57</v>
      </c>
      <c r="C14" s="101"/>
      <c r="D14" s="101"/>
      <c r="E14" s="101"/>
      <c r="F14" s="101"/>
      <c r="G14" s="43"/>
      <c r="H14" s="61"/>
      <c r="I14" s="5"/>
    </row>
    <row r="15" spans="1:9" ht="55.5" customHeight="1" outlineLevel="1" x14ac:dyDescent="0.3">
      <c r="A15" s="22" t="s">
        <v>10</v>
      </c>
      <c r="B15" s="23" t="s">
        <v>8</v>
      </c>
      <c r="C15" s="23" t="s">
        <v>1</v>
      </c>
      <c r="D15" s="24" t="s">
        <v>20</v>
      </c>
      <c r="E15" s="24" t="s">
        <v>19</v>
      </c>
      <c r="F15" s="44" t="s">
        <v>17</v>
      </c>
      <c r="G15" s="24" t="s">
        <v>18</v>
      </c>
      <c r="H15" s="62"/>
      <c r="I15" s="7"/>
    </row>
    <row r="16" spans="1:9" s="3" customFormat="1" ht="14.1" customHeight="1" outlineLevel="1" x14ac:dyDescent="0.3">
      <c r="A16" s="25" t="s">
        <v>16</v>
      </c>
      <c r="B16" s="26">
        <v>1</v>
      </c>
      <c r="C16" s="26">
        <v>2</v>
      </c>
      <c r="D16" s="27">
        <v>3</v>
      </c>
      <c r="E16" s="27">
        <v>4</v>
      </c>
      <c r="F16" s="45">
        <v>5</v>
      </c>
      <c r="G16" s="27">
        <v>6</v>
      </c>
      <c r="H16" s="63"/>
      <c r="I16" s="8"/>
    </row>
    <row r="17" spans="1:10" ht="15" customHeight="1" outlineLevel="1" x14ac:dyDescent="0.3">
      <c r="A17" s="87" t="s">
        <v>9</v>
      </c>
      <c r="B17" s="87"/>
      <c r="C17" s="87"/>
      <c r="D17" s="87"/>
      <c r="E17" s="87"/>
      <c r="F17" s="87"/>
      <c r="G17" s="87"/>
      <c r="H17" s="64"/>
    </row>
    <row r="18" spans="1:10" ht="25.5" customHeight="1" outlineLevel="1" x14ac:dyDescent="0.25">
      <c r="A18" s="9" t="s">
        <v>28</v>
      </c>
      <c r="B18" s="28"/>
      <c r="C18" s="29"/>
      <c r="D18" s="39"/>
      <c r="E18" s="42"/>
      <c r="F18" s="30">
        <f>B18*C18*D18</f>
        <v>0</v>
      </c>
      <c r="G18" s="30">
        <f>B18*C18*E18</f>
        <v>0</v>
      </c>
      <c r="H18" s="67"/>
      <c r="I18" s="67"/>
      <c r="J18" s="53" t="s">
        <v>58</v>
      </c>
    </row>
    <row r="19" spans="1:10" ht="25.5" customHeight="1" outlineLevel="1" x14ac:dyDescent="0.3">
      <c r="A19" s="10" t="s">
        <v>29</v>
      </c>
      <c r="B19" s="28">
        <v>1</v>
      </c>
      <c r="C19" s="50">
        <v>400</v>
      </c>
      <c r="D19" s="51"/>
      <c r="E19" s="42"/>
      <c r="F19" s="30">
        <f>B19*C19*D19</f>
        <v>0</v>
      </c>
      <c r="G19" s="31">
        <f t="shared" ref="G19:G25" si="0">B19*C19*E19</f>
        <v>0</v>
      </c>
      <c r="H19" s="68"/>
      <c r="I19" s="68"/>
      <c r="J19" s="54">
        <v>76.56</v>
      </c>
    </row>
    <row r="20" spans="1:10" ht="25.5" customHeight="1" outlineLevel="1" x14ac:dyDescent="0.3">
      <c r="A20" s="11" t="s">
        <v>30</v>
      </c>
      <c r="B20" s="28">
        <v>1</v>
      </c>
      <c r="C20" s="50">
        <v>300</v>
      </c>
      <c r="D20" s="51"/>
      <c r="E20" s="42"/>
      <c r="F20" s="30">
        <f t="shared" ref="F20:F25" si="1">B20*C20*D20</f>
        <v>0</v>
      </c>
      <c r="G20" s="31">
        <f t="shared" si="0"/>
        <v>0</v>
      </c>
      <c r="H20" s="68"/>
      <c r="I20" s="68"/>
      <c r="J20" s="54">
        <v>97.44</v>
      </c>
    </row>
    <row r="21" spans="1:10" ht="25.5" customHeight="1" outlineLevel="1" x14ac:dyDescent="0.3">
      <c r="A21" s="11" t="s">
        <v>31</v>
      </c>
      <c r="B21" s="28">
        <v>1</v>
      </c>
      <c r="C21" s="50">
        <v>160</v>
      </c>
      <c r="D21" s="51"/>
      <c r="E21" s="42"/>
      <c r="F21" s="30">
        <f t="shared" si="1"/>
        <v>0</v>
      </c>
      <c r="G21" s="31">
        <f t="shared" si="0"/>
        <v>0</v>
      </c>
      <c r="H21" s="68"/>
      <c r="I21" s="68"/>
      <c r="J21" s="54">
        <v>299.27999999999997</v>
      </c>
    </row>
    <row r="22" spans="1:10" ht="25.5" customHeight="1" outlineLevel="1" x14ac:dyDescent="0.3">
      <c r="A22" s="10" t="s">
        <v>32</v>
      </c>
      <c r="B22" s="28">
        <v>1</v>
      </c>
      <c r="C22" s="50">
        <v>310</v>
      </c>
      <c r="D22" s="51"/>
      <c r="E22" s="42"/>
      <c r="F22" s="30">
        <f t="shared" si="1"/>
        <v>0</v>
      </c>
      <c r="G22" s="31">
        <f t="shared" si="0"/>
        <v>0</v>
      </c>
      <c r="H22" s="68"/>
      <c r="I22" s="68"/>
      <c r="J22" s="54">
        <v>231.42</v>
      </c>
    </row>
    <row r="23" spans="1:10" ht="25.5" customHeight="1" outlineLevel="1" x14ac:dyDescent="0.3">
      <c r="A23" s="10" t="s">
        <v>33</v>
      </c>
      <c r="B23" s="28">
        <v>1</v>
      </c>
      <c r="C23" s="50">
        <v>40</v>
      </c>
      <c r="D23" s="51"/>
      <c r="E23" s="42"/>
      <c r="F23" s="30">
        <f t="shared" si="1"/>
        <v>0</v>
      </c>
      <c r="G23" s="31">
        <f t="shared" si="0"/>
        <v>0</v>
      </c>
      <c r="H23" s="68"/>
      <c r="I23" s="68"/>
      <c r="J23" s="54">
        <v>130.5</v>
      </c>
    </row>
    <row r="24" spans="1:10" ht="25.5" customHeight="1" outlineLevel="1" x14ac:dyDescent="0.3">
      <c r="A24" s="10" t="s">
        <v>34</v>
      </c>
      <c r="B24" s="28">
        <v>1</v>
      </c>
      <c r="C24" s="50">
        <v>40</v>
      </c>
      <c r="D24" s="51"/>
      <c r="E24" s="42"/>
      <c r="F24" s="30">
        <f t="shared" si="1"/>
        <v>0</v>
      </c>
      <c r="G24" s="31">
        <f t="shared" si="0"/>
        <v>0</v>
      </c>
      <c r="H24" s="68"/>
      <c r="I24" s="68"/>
      <c r="J24" s="54">
        <v>231.42</v>
      </c>
    </row>
    <row r="25" spans="1:10" ht="25.5" customHeight="1" outlineLevel="1" x14ac:dyDescent="0.3">
      <c r="A25" s="11" t="s">
        <v>35</v>
      </c>
      <c r="B25" s="91">
        <v>1</v>
      </c>
      <c r="C25" s="94">
        <v>210</v>
      </c>
      <c r="D25" s="70"/>
      <c r="E25" s="73"/>
      <c r="F25" s="76">
        <f t="shared" si="1"/>
        <v>0</v>
      </c>
      <c r="G25" s="88">
        <f t="shared" si="0"/>
        <v>0</v>
      </c>
      <c r="H25" s="104"/>
      <c r="I25" s="108"/>
      <c r="J25" s="109">
        <v>763.86</v>
      </c>
    </row>
    <row r="26" spans="1:10" ht="25.5" customHeight="1" outlineLevel="1" x14ac:dyDescent="0.3">
      <c r="A26" s="11" t="s">
        <v>36</v>
      </c>
      <c r="B26" s="92"/>
      <c r="C26" s="95"/>
      <c r="D26" s="71"/>
      <c r="E26" s="74"/>
      <c r="F26" s="77"/>
      <c r="G26" s="89"/>
      <c r="H26" s="104"/>
      <c r="I26" s="108"/>
      <c r="J26" s="109"/>
    </row>
    <row r="27" spans="1:10" ht="25.5" customHeight="1" outlineLevel="1" x14ac:dyDescent="0.3">
      <c r="A27" s="11" t="s">
        <v>37</v>
      </c>
      <c r="B27" s="92"/>
      <c r="C27" s="95"/>
      <c r="D27" s="71"/>
      <c r="E27" s="74"/>
      <c r="F27" s="77"/>
      <c r="G27" s="89"/>
      <c r="H27" s="104"/>
      <c r="I27" s="108"/>
      <c r="J27" s="109"/>
    </row>
    <row r="28" spans="1:10" ht="25.5" customHeight="1" outlineLevel="1" x14ac:dyDescent="0.3">
      <c r="A28" s="11" t="s">
        <v>38</v>
      </c>
      <c r="B28" s="92"/>
      <c r="C28" s="95"/>
      <c r="D28" s="71"/>
      <c r="E28" s="74"/>
      <c r="F28" s="77"/>
      <c r="G28" s="89"/>
      <c r="H28" s="104"/>
      <c r="I28" s="108"/>
      <c r="J28" s="109"/>
    </row>
    <row r="29" spans="1:10" ht="25.5" customHeight="1" outlineLevel="1" x14ac:dyDescent="0.3">
      <c r="A29" s="11" t="s">
        <v>39</v>
      </c>
      <c r="B29" s="92"/>
      <c r="C29" s="95"/>
      <c r="D29" s="71"/>
      <c r="E29" s="74"/>
      <c r="F29" s="77"/>
      <c r="G29" s="89"/>
      <c r="H29" s="104"/>
      <c r="I29" s="108"/>
      <c r="J29" s="109"/>
    </row>
    <row r="30" spans="1:10" ht="25.5" customHeight="1" outlineLevel="1" x14ac:dyDescent="0.3">
      <c r="A30" s="11" t="s">
        <v>40</v>
      </c>
      <c r="B30" s="92"/>
      <c r="C30" s="95"/>
      <c r="D30" s="71"/>
      <c r="E30" s="74"/>
      <c r="F30" s="77"/>
      <c r="G30" s="89"/>
      <c r="H30" s="104"/>
      <c r="I30" s="108"/>
      <c r="J30" s="109"/>
    </row>
    <row r="31" spans="1:10" ht="25.5" customHeight="1" outlineLevel="1" x14ac:dyDescent="0.25">
      <c r="A31" s="12" t="s">
        <v>41</v>
      </c>
      <c r="B31" s="93"/>
      <c r="C31" s="96"/>
      <c r="D31" s="72"/>
      <c r="E31" s="75"/>
      <c r="F31" s="78"/>
      <c r="G31" s="90"/>
      <c r="H31" s="104"/>
      <c r="I31" s="108"/>
      <c r="J31" s="109"/>
    </row>
    <row r="32" spans="1:10" ht="25.5" customHeight="1" outlineLevel="1" x14ac:dyDescent="0.25">
      <c r="A32" s="13" t="s">
        <v>42</v>
      </c>
      <c r="B32" s="91">
        <v>1</v>
      </c>
      <c r="C32" s="94">
        <v>15</v>
      </c>
      <c r="D32" s="70"/>
      <c r="E32" s="73"/>
      <c r="F32" s="76">
        <f>B32*C32*D32</f>
        <v>0</v>
      </c>
      <c r="G32" s="88">
        <f>B32*C32*E32</f>
        <v>0</v>
      </c>
      <c r="H32" s="104"/>
      <c r="I32" s="108"/>
      <c r="J32" s="109">
        <v>1125.78</v>
      </c>
    </row>
    <row r="33" spans="1:10" ht="25.5" customHeight="1" outlineLevel="1" x14ac:dyDescent="0.25">
      <c r="A33" s="12" t="s">
        <v>43</v>
      </c>
      <c r="B33" s="92"/>
      <c r="C33" s="95"/>
      <c r="D33" s="71"/>
      <c r="E33" s="74"/>
      <c r="F33" s="77"/>
      <c r="G33" s="89"/>
      <c r="H33" s="104"/>
      <c r="I33" s="108"/>
      <c r="J33" s="109"/>
    </row>
    <row r="34" spans="1:10" ht="25.5" customHeight="1" outlineLevel="1" x14ac:dyDescent="0.25">
      <c r="A34" s="12" t="s">
        <v>44</v>
      </c>
      <c r="B34" s="92"/>
      <c r="C34" s="95"/>
      <c r="D34" s="71"/>
      <c r="E34" s="74"/>
      <c r="F34" s="77"/>
      <c r="G34" s="89"/>
      <c r="H34" s="104"/>
      <c r="I34" s="108"/>
      <c r="J34" s="109"/>
    </row>
    <row r="35" spans="1:10" ht="25.5" customHeight="1" outlineLevel="1" x14ac:dyDescent="0.25">
      <c r="A35" s="12" t="s">
        <v>45</v>
      </c>
      <c r="B35" s="92"/>
      <c r="C35" s="95"/>
      <c r="D35" s="71"/>
      <c r="E35" s="74"/>
      <c r="F35" s="77"/>
      <c r="G35" s="89"/>
      <c r="H35" s="104"/>
      <c r="I35" s="108"/>
      <c r="J35" s="109"/>
    </row>
    <row r="36" spans="1:10" ht="25.5" customHeight="1" outlineLevel="1" x14ac:dyDescent="0.3">
      <c r="A36" s="14" t="s">
        <v>46</v>
      </c>
      <c r="B36" s="93"/>
      <c r="C36" s="96"/>
      <c r="D36" s="72"/>
      <c r="E36" s="75"/>
      <c r="F36" s="78"/>
      <c r="G36" s="90"/>
      <c r="H36" s="104"/>
      <c r="I36" s="108"/>
      <c r="J36" s="109"/>
    </row>
    <row r="37" spans="1:10" ht="25.5" customHeight="1" outlineLevel="1" x14ac:dyDescent="0.25">
      <c r="A37" s="12" t="s">
        <v>47</v>
      </c>
      <c r="B37" s="91">
        <v>1</v>
      </c>
      <c r="C37" s="94">
        <v>15</v>
      </c>
      <c r="D37" s="70"/>
      <c r="E37" s="73"/>
      <c r="F37" s="76">
        <f t="shared" ref="F37" si="2">B37*C37*D37</f>
        <v>0</v>
      </c>
      <c r="G37" s="88">
        <f t="shared" ref="G37" si="3">B37*C37*E37</f>
        <v>0</v>
      </c>
      <c r="H37" s="105"/>
      <c r="I37" s="110"/>
      <c r="J37" s="113">
        <v>450.66</v>
      </c>
    </row>
    <row r="38" spans="1:10" ht="39" customHeight="1" outlineLevel="1" x14ac:dyDescent="0.3">
      <c r="A38" s="15" t="s">
        <v>48</v>
      </c>
      <c r="B38" s="92"/>
      <c r="C38" s="95"/>
      <c r="D38" s="71"/>
      <c r="E38" s="74"/>
      <c r="F38" s="77"/>
      <c r="G38" s="89"/>
      <c r="H38" s="106"/>
      <c r="I38" s="111"/>
      <c r="J38" s="114"/>
    </row>
    <row r="39" spans="1:10" ht="25.5" customHeight="1" outlineLevel="1" x14ac:dyDescent="0.25">
      <c r="A39" s="12" t="s">
        <v>49</v>
      </c>
      <c r="B39" s="92"/>
      <c r="C39" s="95"/>
      <c r="D39" s="71"/>
      <c r="E39" s="74"/>
      <c r="F39" s="77"/>
      <c r="G39" s="89"/>
      <c r="H39" s="106"/>
      <c r="I39" s="111"/>
      <c r="J39" s="114"/>
    </row>
    <row r="40" spans="1:10" ht="25.5" customHeight="1" outlineLevel="1" x14ac:dyDescent="0.25">
      <c r="A40" s="12" t="s">
        <v>50</v>
      </c>
      <c r="B40" s="93"/>
      <c r="C40" s="96"/>
      <c r="D40" s="72"/>
      <c r="E40" s="75"/>
      <c r="F40" s="78"/>
      <c r="G40" s="90"/>
      <c r="H40" s="107"/>
      <c r="I40" s="112"/>
      <c r="J40" s="115"/>
    </row>
    <row r="41" spans="1:10" ht="25.5" customHeight="1" outlineLevel="1" x14ac:dyDescent="0.25">
      <c r="A41" s="12" t="s">
        <v>51</v>
      </c>
      <c r="B41" s="28">
        <v>1</v>
      </c>
      <c r="C41" s="50">
        <v>5</v>
      </c>
      <c r="D41" s="51"/>
      <c r="E41" s="42"/>
      <c r="F41" s="30">
        <f t="shared" ref="F41:F44" si="4">B41*C41*D41</f>
        <v>0</v>
      </c>
      <c r="G41" s="31">
        <f t="shared" ref="G41:G44" si="5">B41*C41*E41</f>
        <v>0</v>
      </c>
      <c r="H41" s="68"/>
      <c r="I41" s="68"/>
      <c r="J41" s="54">
        <v>1567.74</v>
      </c>
    </row>
    <row r="42" spans="1:10" ht="25.5" customHeight="1" outlineLevel="1" x14ac:dyDescent="0.3">
      <c r="A42" s="11" t="s">
        <v>52</v>
      </c>
      <c r="B42" s="28">
        <v>1</v>
      </c>
      <c r="C42" s="50">
        <v>20</v>
      </c>
      <c r="D42" s="51"/>
      <c r="E42" s="42"/>
      <c r="F42" s="30">
        <f t="shared" si="4"/>
        <v>0</v>
      </c>
      <c r="G42" s="31">
        <f t="shared" si="5"/>
        <v>0</v>
      </c>
      <c r="H42" s="68"/>
      <c r="I42" s="68"/>
      <c r="J42" s="54">
        <v>1567.74</v>
      </c>
    </row>
    <row r="43" spans="1:10" ht="35.25" customHeight="1" outlineLevel="1" x14ac:dyDescent="0.3">
      <c r="A43" s="16" t="s">
        <v>53</v>
      </c>
      <c r="B43" s="28">
        <v>1</v>
      </c>
      <c r="C43" s="50">
        <v>15</v>
      </c>
      <c r="D43" s="51"/>
      <c r="E43" s="42"/>
      <c r="F43" s="30">
        <f t="shared" si="4"/>
        <v>0</v>
      </c>
      <c r="G43" s="31">
        <f t="shared" si="5"/>
        <v>0</v>
      </c>
      <c r="H43" s="69"/>
      <c r="I43" s="69"/>
      <c r="J43" s="55">
        <v>175.89</v>
      </c>
    </row>
    <row r="44" spans="1:10" ht="33.75" customHeight="1" outlineLevel="1" x14ac:dyDescent="0.3">
      <c r="A44" s="16" t="s">
        <v>54</v>
      </c>
      <c r="B44" s="28">
        <v>1</v>
      </c>
      <c r="C44" s="50">
        <v>20</v>
      </c>
      <c r="D44" s="51"/>
      <c r="E44" s="42"/>
      <c r="F44" s="30">
        <f t="shared" si="4"/>
        <v>0</v>
      </c>
      <c r="G44" s="31">
        <f t="shared" si="5"/>
        <v>0</v>
      </c>
      <c r="H44" s="69"/>
      <c r="I44" s="69"/>
      <c r="J44" s="55">
        <v>495.69</v>
      </c>
    </row>
    <row r="45" spans="1:10" ht="17.25" customHeight="1" outlineLevel="1" x14ac:dyDescent="0.3">
      <c r="A45" s="32"/>
      <c r="B45" s="28"/>
      <c r="C45" s="29"/>
      <c r="D45" s="39"/>
      <c r="E45" s="42"/>
      <c r="F45" s="46">
        <f>B44*C45*D45</f>
        <v>0</v>
      </c>
      <c r="G45" s="33">
        <f>B44*C45*E45</f>
        <v>0</v>
      </c>
      <c r="H45" s="65"/>
    </row>
    <row r="46" spans="1:10" ht="28.5" customHeight="1" outlineLevel="1" x14ac:dyDescent="0.3">
      <c r="A46" s="34"/>
      <c r="B46" s="35"/>
      <c r="C46" s="35"/>
      <c r="D46" s="40"/>
      <c r="E46" s="47" t="s">
        <v>11</v>
      </c>
      <c r="F46" s="48">
        <f>SUM(F$18:F45)</f>
        <v>0</v>
      </c>
      <c r="G46" s="36">
        <f>SUM(G$18:G45)</f>
        <v>0</v>
      </c>
      <c r="H46" s="66"/>
    </row>
    <row r="47" spans="1:10" x14ac:dyDescent="0.3"/>
    <row r="48" spans="1:10" x14ac:dyDescent="0.3"/>
    <row r="49" spans="1:5" ht="28.8" x14ac:dyDescent="0.3">
      <c r="A49" s="1" t="s">
        <v>62</v>
      </c>
      <c r="E49" s="41" t="s">
        <v>60</v>
      </c>
    </row>
    <row r="50" spans="1:5" x14ac:dyDescent="0.3">
      <c r="E50" s="41" t="s">
        <v>61</v>
      </c>
    </row>
    <row r="51" spans="1:5" x14ac:dyDescent="0.3"/>
    <row r="52" spans="1:5" x14ac:dyDescent="0.3"/>
    <row r="53" spans="1:5" x14ac:dyDescent="0.3"/>
    <row r="54" spans="1:5" x14ac:dyDescent="0.3"/>
    <row r="55" spans="1:5" x14ac:dyDescent="0.3"/>
    <row r="56" spans="1:5" x14ac:dyDescent="0.3"/>
    <row r="57" spans="1:5" x14ac:dyDescent="0.3"/>
    <row r="58" spans="1:5" x14ac:dyDescent="0.3"/>
    <row r="59" spans="1:5" x14ac:dyDescent="0.3"/>
    <row r="60" spans="1:5" x14ac:dyDescent="0.3"/>
    <row r="61" spans="1:5" x14ac:dyDescent="0.3"/>
    <row r="62" spans="1:5" x14ac:dyDescent="0.3"/>
    <row r="63" spans="1:5" x14ac:dyDescent="0.3"/>
    <row r="64" spans="1:5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</sheetData>
  <sheetProtection formatCells="0" formatColumns="0" formatRows="0" insertRows="0" insertHyperlinks="0" deleteRows="0" autoFilter="0" pivotTables="0"/>
  <mergeCells count="47">
    <mergeCell ref="H25:H31"/>
    <mergeCell ref="H32:H36"/>
    <mergeCell ref="H37:H40"/>
    <mergeCell ref="I25:I31"/>
    <mergeCell ref="J25:J31"/>
    <mergeCell ref="I32:I36"/>
    <mergeCell ref="J32:J36"/>
    <mergeCell ref="I37:I40"/>
    <mergeCell ref="J37:J40"/>
    <mergeCell ref="E1:G1"/>
    <mergeCell ref="A11:A14"/>
    <mergeCell ref="B4:G4"/>
    <mergeCell ref="A5:A8"/>
    <mergeCell ref="B5:G5"/>
    <mergeCell ref="B6:G6"/>
    <mergeCell ref="B7:G7"/>
    <mergeCell ref="B8:G8"/>
    <mergeCell ref="B12:F12"/>
    <mergeCell ref="B13:F13"/>
    <mergeCell ref="B14:F14"/>
    <mergeCell ref="B11:G11"/>
    <mergeCell ref="B9:C9"/>
    <mergeCell ref="B10:C10"/>
    <mergeCell ref="E9:E10"/>
    <mergeCell ref="F37:F40"/>
    <mergeCell ref="G37:G40"/>
    <mergeCell ref="C37:C40"/>
    <mergeCell ref="G32:G36"/>
    <mergeCell ref="B37:B40"/>
    <mergeCell ref="D37:D40"/>
    <mergeCell ref="E37:E40"/>
    <mergeCell ref="B32:B36"/>
    <mergeCell ref="C32:C36"/>
    <mergeCell ref="D32:D36"/>
    <mergeCell ref="E32:E36"/>
    <mergeCell ref="F32:F36"/>
    <mergeCell ref="D25:D31"/>
    <mergeCell ref="E25:E31"/>
    <mergeCell ref="F25:F31"/>
    <mergeCell ref="A2:A3"/>
    <mergeCell ref="B2:G3"/>
    <mergeCell ref="F9:F10"/>
    <mergeCell ref="G9:G10"/>
    <mergeCell ref="A17:G17"/>
    <mergeCell ref="G25:G31"/>
    <mergeCell ref="B25:B31"/>
    <mergeCell ref="C25:C31"/>
  </mergeCells>
  <printOptions horizontalCentered="1"/>
  <pageMargins left="0.23622047244094491" right="0.23749999999999999" top="0.43307086614173229" bottom="0.39370078740157483" header="0.23622047244094491" footer="0.19685039370078741"/>
  <pageSetup paperSize="9" scale="63" fitToHeight="0" orientation="landscape" horizontalDpi="4294967294" verticalDpi="4294967294" r:id="rId1"/>
  <headerFoot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8</xdr:row>
                    <xdr:rowOff>152400</xdr:rowOff>
                  </from>
                  <to>
                    <xdr:col>4</xdr:col>
                    <xdr:colOff>464820</xdr:colOff>
                    <xdr:row>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22860</xdr:rowOff>
                  </from>
                  <to>
                    <xdr:col>1</xdr:col>
                    <xdr:colOff>266700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9</xdr:row>
                    <xdr:rowOff>22860</xdr:rowOff>
                  </from>
                  <to>
                    <xdr:col>3</xdr:col>
                    <xdr:colOff>266700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8</xdr:row>
                    <xdr:rowOff>137160</xdr:rowOff>
                  </from>
                  <to>
                    <xdr:col>5</xdr:col>
                    <xdr:colOff>495300</xdr:colOff>
                    <xdr:row>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9</xdr:row>
                    <xdr:rowOff>22860</xdr:rowOff>
                  </from>
                  <to>
                    <xdr:col>1</xdr:col>
                    <xdr:colOff>266700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22860</xdr:rowOff>
                  </from>
                  <to>
                    <xdr:col>3</xdr:col>
                    <xdr:colOff>266700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2024-07-12T06:14:06Z</cp:lastPrinted>
  <dcterms:created xsi:type="dcterms:W3CDTF">2019-08-20T07:23:51Z</dcterms:created>
  <dcterms:modified xsi:type="dcterms:W3CDTF">2024-11-22T12:17:22Z</dcterms:modified>
  <cp:category>um. cywil-prawne</cp:category>
</cp:coreProperties>
</file>